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P41" i="1"/>
  <c r="Q41"/>
  <c r="R41" s="1"/>
  <c r="P31"/>
  <c r="Q31"/>
  <c r="R31" s="1"/>
  <c r="P54"/>
  <c r="Q54"/>
  <c r="R54"/>
  <c r="P37"/>
  <c r="Q37"/>
  <c r="R37" s="1"/>
  <c r="P14"/>
  <c r="Q14"/>
  <c r="R14" s="1"/>
  <c r="P34"/>
  <c r="Q34"/>
  <c r="R34" s="1"/>
  <c r="P29"/>
  <c r="Q29"/>
  <c r="R29" s="1"/>
  <c r="P17"/>
  <c r="Q17"/>
  <c r="R17" s="1"/>
  <c r="P43"/>
  <c r="Q43"/>
  <c r="R43" s="1"/>
  <c r="P22"/>
  <c r="Q22"/>
  <c r="R22" s="1"/>
  <c r="P9"/>
  <c r="Q9"/>
  <c r="R9" s="1"/>
  <c r="P12"/>
  <c r="Q12"/>
  <c r="R12" s="1"/>
  <c r="P13"/>
  <c r="Q13"/>
  <c r="R13" s="1"/>
  <c r="P21"/>
  <c r="Q21"/>
  <c r="R21" s="1"/>
  <c r="P32"/>
  <c r="Q32"/>
  <c r="R32" s="1"/>
  <c r="P50"/>
  <c r="Q50"/>
  <c r="R50" s="1"/>
  <c r="P40"/>
  <c r="Q40"/>
  <c r="R40" s="1"/>
  <c r="P51"/>
  <c r="Q51"/>
  <c r="R51" s="1"/>
  <c r="Q6"/>
  <c r="R6" s="1"/>
  <c r="Q7"/>
  <c r="R7" s="1"/>
  <c r="Q10"/>
  <c r="R10" s="1"/>
  <c r="Q11"/>
  <c r="R11" s="1"/>
  <c r="Q15"/>
  <c r="R15" s="1"/>
  <c r="Q16"/>
  <c r="R16" s="1"/>
  <c r="Q18"/>
  <c r="R18" s="1"/>
  <c r="Q19"/>
  <c r="R19" s="1"/>
  <c r="Q20"/>
  <c r="R20" s="1"/>
  <c r="Q23"/>
  <c r="R23" s="1"/>
  <c r="Q24"/>
  <c r="R24" s="1"/>
  <c r="Q25"/>
  <c r="R25" s="1"/>
  <c r="Q26"/>
  <c r="R26" s="1"/>
  <c r="Q27"/>
  <c r="R27" s="1"/>
  <c r="Q28"/>
  <c r="R28" s="1"/>
  <c r="Q30"/>
  <c r="R30" s="1"/>
  <c r="Q33"/>
  <c r="R33" s="1"/>
  <c r="Q35"/>
  <c r="R35" s="1"/>
  <c r="R36"/>
  <c r="Q38"/>
  <c r="R38" s="1"/>
  <c r="Q39"/>
  <c r="R39" s="1"/>
  <c r="Q42"/>
  <c r="R42" s="1"/>
  <c r="Q44"/>
  <c r="R44" s="1"/>
  <c r="Q45"/>
  <c r="R45" s="1"/>
  <c r="Q46"/>
  <c r="R46" s="1"/>
  <c r="Q47"/>
  <c r="R47" s="1"/>
  <c r="Q48"/>
  <c r="R48" s="1"/>
  <c r="Q49"/>
  <c r="R49" s="1"/>
  <c r="Q52"/>
  <c r="R52" s="1"/>
  <c r="Q53"/>
  <c r="R53" s="1"/>
  <c r="Q5"/>
  <c r="R5" s="1"/>
  <c r="P6"/>
  <c r="P7"/>
  <c r="P10"/>
  <c r="P11"/>
  <c r="P15"/>
  <c r="P16"/>
  <c r="P18"/>
  <c r="P19"/>
  <c r="P20"/>
  <c r="P23"/>
  <c r="P24"/>
  <c r="P25"/>
  <c r="P26"/>
  <c r="P27"/>
  <c r="P28"/>
  <c r="P30"/>
  <c r="P33"/>
  <c r="P35"/>
  <c r="P38"/>
  <c r="P39"/>
  <c r="P42"/>
  <c r="P44"/>
  <c r="P45"/>
  <c r="P46"/>
  <c r="P47"/>
  <c r="P48"/>
  <c r="P49"/>
  <c r="P52"/>
  <c r="P53"/>
  <c r="P5"/>
  <c r="S53" l="1"/>
  <c r="S51"/>
  <c r="S49"/>
  <c r="S47"/>
  <c r="S45"/>
  <c r="S43"/>
  <c r="S40"/>
  <c r="S38"/>
  <c r="S34"/>
  <c r="S32"/>
  <c r="S30"/>
  <c r="S28"/>
  <c r="S26"/>
  <c r="S24"/>
  <c r="S22"/>
  <c r="S20"/>
  <c r="S18"/>
  <c r="S16"/>
  <c r="S14"/>
  <c r="S12"/>
  <c r="S10"/>
  <c r="S7"/>
  <c r="S5"/>
  <c r="S52"/>
  <c r="S50"/>
  <c r="S48"/>
  <c r="S46"/>
  <c r="S44"/>
  <c r="S42"/>
  <c r="S39"/>
  <c r="S35"/>
  <c r="S33"/>
  <c r="S31"/>
  <c r="S29"/>
  <c r="S27"/>
  <c r="S25"/>
  <c r="S23"/>
  <c r="S21"/>
  <c r="S19"/>
  <c r="S17"/>
  <c r="S15"/>
  <c r="S13"/>
  <c r="S11"/>
  <c r="S9"/>
  <c r="S6"/>
</calcChain>
</file>

<file path=xl/sharedStrings.xml><?xml version="1.0" encoding="utf-8"?>
<sst xmlns="http://schemas.openxmlformats.org/spreadsheetml/2006/main" count="119" uniqueCount="69">
  <si>
    <t>MOUNT KIPENGERE SECONDARY SCHOOL</t>
  </si>
  <si>
    <t>WANGING'OMBE DISTRICT COUNCIL</t>
  </si>
  <si>
    <t>FORM FIVE HGE EXAMINATION RESULTS  FOR SEPTEMBER 2018</t>
  </si>
  <si>
    <t>MARTHA ERASTO MLONGANILE</t>
  </si>
  <si>
    <t>MWAJUMA MARCK MFINANGA</t>
  </si>
  <si>
    <t>IBRAHIM RAMADHANI IBRAHIM</t>
  </si>
  <si>
    <t>NAME</t>
  </si>
  <si>
    <t>SEX</t>
  </si>
  <si>
    <t>ECONOMICS</t>
  </si>
  <si>
    <t>GEOGRAPHY</t>
  </si>
  <si>
    <t>HISTORY</t>
  </si>
  <si>
    <t>G/S</t>
  </si>
  <si>
    <t>BAM</t>
  </si>
  <si>
    <t xml:space="preserve">PONTS </t>
  </si>
  <si>
    <t>DIVISION</t>
  </si>
  <si>
    <t>F</t>
  </si>
  <si>
    <t>M</t>
  </si>
  <si>
    <t>ANGEL    OSCAR    KADEGHE</t>
  </si>
  <si>
    <t>ANGELISTA   YOEL     NZIKU</t>
  </si>
  <si>
    <t>COLLETA   ANTHONY  KAYEYE</t>
  </si>
  <si>
    <t>ESTER       E     CHONGORA</t>
  </si>
  <si>
    <t>FATMA      RAMATHAN   MLAWA</t>
  </si>
  <si>
    <t>HANNAT   KHATIB     KIMARO</t>
  </si>
  <si>
    <t>KALISTA  BENWARD    MGENI</t>
  </si>
  <si>
    <t>LOVENESS     JOSRED    MREMI</t>
  </si>
  <si>
    <t>PHOIBE    MUSSA   BUGERAHA</t>
  </si>
  <si>
    <t>RAHMA    MOHAMED    MUSA</t>
  </si>
  <si>
    <t>ROSE      JOHN       NYAHACHA</t>
  </si>
  <si>
    <t>SUZAN     ROBET      MOSAHE</t>
  </si>
  <si>
    <t>TUMAIN    JOHN    MFINANGA</t>
  </si>
  <si>
    <t>ADVANCE    JOHN MWAKILEMBE</t>
  </si>
  <si>
    <t>ANDREA      JESSAN    MHEPELA</t>
  </si>
  <si>
    <t>BONIFASI   NODFREY   MHANILA</t>
  </si>
  <si>
    <t>DENIS    NERBYOTH      LUKOSI</t>
  </si>
  <si>
    <t>DENIS     WILLIUM         SWAI</t>
  </si>
  <si>
    <t>ERICK       MESHAK      NYATO</t>
  </si>
  <si>
    <t>EZEKIEL    ZACHARIAN   MAHOJO</t>
  </si>
  <si>
    <t>JOSHUA     FESTO      MHEMA</t>
  </si>
  <si>
    <t>JOZZINE      ERNEST   MABWETE</t>
  </si>
  <si>
    <t>LUHANYA   FRANCIS   HANGALU</t>
  </si>
  <si>
    <t>MEIKAS   . S.    MOLLEL</t>
  </si>
  <si>
    <t>RACHER      . J .      BULEMO</t>
  </si>
  <si>
    <t>MICHAEL    ELIAS    CHOCHO</t>
  </si>
  <si>
    <t>NUHU      ALON      MGENI</t>
  </si>
  <si>
    <t>THOMAS    .A.   KILAWILA</t>
  </si>
  <si>
    <t>VITALLIS   JOSEPH     THOMAS</t>
  </si>
  <si>
    <t>GS</t>
  </si>
  <si>
    <t>TOTAL</t>
  </si>
  <si>
    <t>AVERAGE</t>
  </si>
  <si>
    <t>GRADE</t>
  </si>
  <si>
    <t>POSITION</t>
  </si>
  <si>
    <t>MATRIDA     FELIX     MGATHA</t>
  </si>
  <si>
    <t xml:space="preserve">SIMON P MEELA </t>
  </si>
  <si>
    <t xml:space="preserve">FRANK SAMAMBA </t>
  </si>
  <si>
    <t xml:space="preserve">SAMWELI A MUYA </t>
  </si>
  <si>
    <t>BARAKA G PENIELI</t>
  </si>
  <si>
    <t>NOELA G NICHOLAUS</t>
  </si>
  <si>
    <t xml:space="preserve">JENIFFER J MWAKISUNGA </t>
  </si>
  <si>
    <t xml:space="preserve">IRENE O TEMBA </t>
  </si>
  <si>
    <t>ELIZABETH NDAHAMI</t>
  </si>
  <si>
    <t>JOHN L NGOISOLI</t>
  </si>
  <si>
    <t xml:space="preserve">MARY P RIMA </t>
  </si>
  <si>
    <t xml:space="preserve">AMOSI N WILLIAM </t>
  </si>
  <si>
    <t>CHRISTOFA  KYANDO</t>
  </si>
  <si>
    <t xml:space="preserve">HKHADIJA A NGOMBA </t>
  </si>
  <si>
    <t xml:space="preserve">ELIFURAHA R MLONGWANA </t>
  </si>
  <si>
    <t xml:space="preserve">YONA A NATAH </t>
  </si>
  <si>
    <t xml:space="preserve">BARAKA M SANZALA </t>
  </si>
  <si>
    <t>IMANI S MBEMBATA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</si>
</sst>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Fill="1" applyBorder="1"/>
    <xf numFmtId="0" fontId="0" fillId="0" borderId="3" xfId="0" applyBorder="1"/>
    <xf numFmtId="0" fontId="2" fillId="0" borderId="1" xfId="0" applyFont="1" applyBorder="1"/>
    <xf numFmtId="0" fontId="2" fillId="0" borderId="1" xfId="0" applyFont="1" applyBorder="1" applyAlignment="1"/>
    <xf numFmtId="0" fontId="2" fillId="0" borderId="2" xfId="0" applyFont="1" applyFill="1" applyBorder="1" applyAlignment="1"/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>
      <selection activeCell="Y10" sqref="Y10"/>
    </sheetView>
  </sheetViews>
  <sheetFormatPr defaultRowHeight="15"/>
  <cols>
    <col min="1" max="1" width="4.42578125" customWidth="1"/>
    <col min="2" max="2" width="24.42578125" customWidth="1"/>
    <col min="3" max="3" width="4.140625" customWidth="1"/>
    <col min="4" max="4" width="5.7109375" customWidth="1"/>
    <col min="5" max="5" width="6.140625" customWidth="1"/>
    <col min="6" max="6" width="6.85546875" customWidth="1"/>
    <col min="7" max="9" width="9.140625" hidden="1" customWidth="1"/>
    <col min="10" max="10" width="5.7109375" hidden="1" customWidth="1"/>
    <col min="11" max="13" width="9.140625" hidden="1" customWidth="1"/>
    <col min="14" max="14" width="5.5703125" customWidth="1"/>
    <col min="15" max="15" width="8" customWidth="1"/>
    <col min="16" max="17" width="9.28515625" customWidth="1"/>
    <col min="18" max="18" width="5.85546875" customWidth="1"/>
    <col min="19" max="19" width="7.85546875" customWidth="1"/>
  </cols>
  <sheetData>
    <row r="1" spans="1:20" ht="18.75"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>
      <c r="C2" t="s">
        <v>0</v>
      </c>
    </row>
    <row r="3" spans="1:20">
      <c r="C3" t="s">
        <v>2</v>
      </c>
    </row>
    <row r="4" spans="1:20">
      <c r="A4" s="2"/>
      <c r="B4" s="5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 t="s">
        <v>12</v>
      </c>
      <c r="O4" s="8" t="s">
        <v>46</v>
      </c>
      <c r="P4" s="8" t="s">
        <v>47</v>
      </c>
      <c r="Q4" s="8" t="s">
        <v>48</v>
      </c>
      <c r="R4" s="8" t="s">
        <v>49</v>
      </c>
      <c r="S4" s="8" t="s">
        <v>50</v>
      </c>
      <c r="T4" s="9"/>
    </row>
    <row r="5" spans="1:20">
      <c r="A5" s="2">
        <v>1</v>
      </c>
      <c r="B5" s="5" t="s">
        <v>17</v>
      </c>
      <c r="C5" s="2" t="s">
        <v>15</v>
      </c>
      <c r="D5" s="2">
        <v>70.5</v>
      </c>
      <c r="E5" s="2">
        <v>57.25</v>
      </c>
      <c r="F5" s="2">
        <v>45.5</v>
      </c>
      <c r="G5" s="2"/>
      <c r="H5" s="2"/>
      <c r="I5" s="2"/>
      <c r="J5" s="2"/>
      <c r="K5" s="2"/>
      <c r="L5" s="2"/>
      <c r="M5" s="2"/>
      <c r="N5" s="2">
        <v>42</v>
      </c>
      <c r="O5" s="2">
        <v>65</v>
      </c>
      <c r="P5" s="2">
        <f>SUM(D5:O5)</f>
        <v>280.25</v>
      </c>
      <c r="Q5" s="2">
        <f>AVERAGE(D5:O5)</f>
        <v>56.05</v>
      </c>
      <c r="R5" s="2" t="str">
        <f>IF(Q5&gt;=80,"A",IF(Q5&gt;=70,"B",IF(Q5&gt;=60,"C",IF(Q5&gt;=50,"D",IF(Q5&gt;=40,"E",IF(Q5&gt;=35,"S",IF(Q5&lt;35,"F")))))))</f>
        <v>D</v>
      </c>
      <c r="S5" s="2">
        <f>RANK(Q5,$Q$5:$Q$50,0)</f>
        <v>10</v>
      </c>
    </row>
    <row r="6" spans="1:20">
      <c r="A6" s="2">
        <v>2</v>
      </c>
      <c r="B6" s="5" t="s">
        <v>18</v>
      </c>
      <c r="C6" s="2" t="s">
        <v>15</v>
      </c>
      <c r="D6" s="2">
        <v>59</v>
      </c>
      <c r="E6" s="2">
        <v>43.125</v>
      </c>
      <c r="F6" s="2">
        <v>64</v>
      </c>
      <c r="G6" s="2"/>
      <c r="H6" s="2"/>
      <c r="I6" s="2"/>
      <c r="J6" s="2"/>
      <c r="K6" s="2"/>
      <c r="L6" s="2"/>
      <c r="M6" s="2"/>
      <c r="N6" s="2">
        <v>40</v>
      </c>
      <c r="O6" s="2">
        <v>57</v>
      </c>
      <c r="P6" s="2">
        <f t="shared" ref="P6:P54" si="0">SUM(D6:O6)</f>
        <v>263.125</v>
      </c>
      <c r="Q6" s="2">
        <f t="shared" ref="Q6:Q54" si="1">AVERAGE(D6:O6)</f>
        <v>52.625</v>
      </c>
      <c r="R6" s="2" t="str">
        <f t="shared" ref="R6:R54" si="2">IF(Q6&gt;=80,"A",IF(Q6&gt;=70,"B",IF(Q6&gt;=60,"C",IF(Q6&gt;=50,"D",IF(Q6&gt;=40,"E",IF(Q6&gt;=35,"S",IF(Q6&lt;35,"F")))))))</f>
        <v>D</v>
      </c>
      <c r="S6" s="2">
        <f>RANK(Q6,$Q$5:$Q$53,0)</f>
        <v>17</v>
      </c>
    </row>
    <row r="7" spans="1:20">
      <c r="A7" s="2">
        <v>3</v>
      </c>
      <c r="B7" s="5" t="s">
        <v>19</v>
      </c>
      <c r="C7" s="2" t="s">
        <v>15</v>
      </c>
      <c r="D7" s="2">
        <v>61.5</v>
      </c>
      <c r="E7" s="2">
        <v>53.375</v>
      </c>
      <c r="F7" s="2">
        <v>41</v>
      </c>
      <c r="G7" s="2"/>
      <c r="H7" s="2"/>
      <c r="I7" s="2"/>
      <c r="J7" s="2"/>
      <c r="K7" s="2"/>
      <c r="L7" s="2"/>
      <c r="M7" s="2"/>
      <c r="N7" s="2">
        <v>40</v>
      </c>
      <c r="O7" s="2">
        <v>67.5</v>
      </c>
      <c r="P7" s="2">
        <f t="shared" si="0"/>
        <v>263.375</v>
      </c>
      <c r="Q7" s="2">
        <f t="shared" si="1"/>
        <v>52.674999999999997</v>
      </c>
      <c r="R7" s="2" t="str">
        <f t="shared" si="2"/>
        <v>D</v>
      </c>
      <c r="S7" s="2">
        <f>RANK(Q7,$Q$5:$Q$53,0)</f>
        <v>16</v>
      </c>
    </row>
    <row r="8" spans="1:20">
      <c r="A8" s="2">
        <v>4</v>
      </c>
      <c r="B8" s="5" t="s">
        <v>59</v>
      </c>
      <c r="C8" s="2" t="s">
        <v>15</v>
      </c>
      <c r="D8" s="2">
        <v>38</v>
      </c>
      <c r="E8" s="2">
        <v>23.75</v>
      </c>
      <c r="F8" s="2">
        <v>12.5</v>
      </c>
      <c r="G8" s="2"/>
      <c r="H8" s="2"/>
      <c r="I8" s="2"/>
      <c r="J8" s="2"/>
      <c r="K8" s="2"/>
      <c r="L8" s="2"/>
      <c r="M8" s="2"/>
      <c r="N8" s="2">
        <v>34.5</v>
      </c>
      <c r="O8" s="2">
        <v>28</v>
      </c>
      <c r="P8">
        <v>102.095</v>
      </c>
      <c r="Q8">
        <v>25.52</v>
      </c>
      <c r="R8" s="2" t="s">
        <v>15</v>
      </c>
      <c r="S8" s="2">
        <v>50</v>
      </c>
    </row>
    <row r="9" spans="1:20">
      <c r="A9" s="2">
        <v>5</v>
      </c>
      <c r="B9" s="5" t="s">
        <v>20</v>
      </c>
      <c r="C9" s="2" t="s">
        <v>15</v>
      </c>
      <c r="D9" s="2">
        <v>58</v>
      </c>
      <c r="E9" s="2">
        <v>52</v>
      </c>
      <c r="F9" s="2">
        <v>57</v>
      </c>
      <c r="G9" s="2"/>
      <c r="H9" s="2"/>
      <c r="I9" s="2"/>
      <c r="J9" s="2"/>
      <c r="K9" s="2"/>
      <c r="L9" s="2"/>
      <c r="M9" s="2"/>
      <c r="N9" s="2">
        <v>28</v>
      </c>
      <c r="O9" s="2">
        <v>45</v>
      </c>
      <c r="P9" s="2">
        <f>SUM(D9:O9)</f>
        <v>240</v>
      </c>
      <c r="Q9" s="2">
        <f>AVERAGE(D9:O9)</f>
        <v>48</v>
      </c>
      <c r="R9" s="2" t="str">
        <f>IF(Q9&gt;=80,"A",IF(Q9&gt;=70,"B",IF(Q9&gt;=60,"C",IF(Q9&gt;=50,"D",IF(Q9&gt;=40,"E",IF(Q9&gt;=35,"S",IF(Q9&lt;35,"F")))))))</f>
        <v>E</v>
      </c>
      <c r="S9" s="2">
        <f t="shared" ref="S9:S35" si="3">RANK(Q9,$Q$5:$Q$53,0)</f>
        <v>29</v>
      </c>
    </row>
    <row r="10" spans="1:20">
      <c r="A10" s="2">
        <v>6</v>
      </c>
      <c r="B10" s="5" t="s">
        <v>21</v>
      </c>
      <c r="C10" s="2" t="s">
        <v>15</v>
      </c>
      <c r="D10" s="2">
        <v>66</v>
      </c>
      <c r="E10" s="2">
        <v>33.5</v>
      </c>
      <c r="F10" s="2">
        <v>67</v>
      </c>
      <c r="G10" s="2"/>
      <c r="H10" s="2"/>
      <c r="I10" s="2"/>
      <c r="J10" s="2"/>
      <c r="K10" s="2"/>
      <c r="L10" s="2"/>
      <c r="M10" s="2"/>
      <c r="N10" s="2">
        <v>27</v>
      </c>
      <c r="O10" s="2">
        <v>79.5</v>
      </c>
      <c r="P10" s="2">
        <f t="shared" si="0"/>
        <v>273</v>
      </c>
      <c r="Q10" s="2">
        <f t="shared" si="1"/>
        <v>54.6</v>
      </c>
      <c r="R10" s="2" t="str">
        <f t="shared" si="2"/>
        <v>D</v>
      </c>
      <c r="S10" s="2">
        <f t="shared" si="3"/>
        <v>12</v>
      </c>
    </row>
    <row r="11" spans="1:20">
      <c r="A11" s="2">
        <v>7</v>
      </c>
      <c r="B11" s="5" t="s">
        <v>22</v>
      </c>
      <c r="C11" s="2" t="s">
        <v>15</v>
      </c>
      <c r="D11" s="2">
        <v>52.5</v>
      </c>
      <c r="E11" s="2">
        <v>35</v>
      </c>
      <c r="F11" s="2">
        <v>36</v>
      </c>
      <c r="G11" s="2"/>
      <c r="H11" s="2"/>
      <c r="I11" s="2"/>
      <c r="J11" s="2"/>
      <c r="K11" s="2"/>
      <c r="L11" s="2"/>
      <c r="M11" s="2"/>
      <c r="N11" s="2">
        <v>41</v>
      </c>
      <c r="O11" s="2">
        <v>59</v>
      </c>
      <c r="P11" s="2">
        <f t="shared" si="0"/>
        <v>223.5</v>
      </c>
      <c r="Q11" s="2">
        <f t="shared" si="1"/>
        <v>44.7</v>
      </c>
      <c r="R11" s="2" t="str">
        <f t="shared" si="2"/>
        <v>E</v>
      </c>
      <c r="S11" s="2">
        <f t="shared" si="3"/>
        <v>33</v>
      </c>
    </row>
    <row r="12" spans="1:20">
      <c r="A12" s="2">
        <v>8</v>
      </c>
      <c r="B12" s="5" t="s">
        <v>58</v>
      </c>
      <c r="C12" s="2" t="s">
        <v>15</v>
      </c>
      <c r="D12" s="2">
        <v>32</v>
      </c>
      <c r="E12" s="2">
        <v>19.25</v>
      </c>
      <c r="F12" s="2">
        <v>15</v>
      </c>
      <c r="G12" s="2"/>
      <c r="H12" s="2"/>
      <c r="I12" s="2"/>
      <c r="J12" s="2"/>
      <c r="K12" s="2"/>
      <c r="L12" s="2"/>
      <c r="M12" s="2"/>
      <c r="N12" s="2">
        <v>21</v>
      </c>
      <c r="O12" s="2">
        <v>37</v>
      </c>
      <c r="P12" s="2">
        <f t="shared" si="0"/>
        <v>124.25</v>
      </c>
      <c r="Q12" s="2">
        <f t="shared" si="1"/>
        <v>24.85</v>
      </c>
      <c r="R12" s="2" t="str">
        <f t="shared" si="2"/>
        <v>F</v>
      </c>
      <c r="S12" s="2">
        <f t="shared" si="3"/>
        <v>49</v>
      </c>
    </row>
    <row r="13" spans="1:20">
      <c r="A13" s="2">
        <v>9</v>
      </c>
      <c r="B13" s="5" t="s">
        <v>57</v>
      </c>
      <c r="C13" s="2" t="s">
        <v>15</v>
      </c>
      <c r="D13" s="2">
        <v>42.5</v>
      </c>
      <c r="E13" s="2">
        <v>39.25</v>
      </c>
      <c r="F13" s="2">
        <v>28.5</v>
      </c>
      <c r="G13" s="2"/>
      <c r="H13" s="2"/>
      <c r="I13" s="2"/>
      <c r="J13" s="2"/>
      <c r="K13" s="2"/>
      <c r="L13" s="2"/>
      <c r="M13" s="2"/>
      <c r="N13" s="2">
        <v>28</v>
      </c>
      <c r="O13" s="2">
        <v>45</v>
      </c>
      <c r="P13" s="2">
        <f t="shared" si="0"/>
        <v>183.25</v>
      </c>
      <c r="Q13" s="2">
        <f t="shared" si="1"/>
        <v>36.65</v>
      </c>
      <c r="R13" s="2" t="str">
        <f t="shared" si="2"/>
        <v>S</v>
      </c>
      <c r="S13" s="2">
        <f t="shared" si="3"/>
        <v>41</v>
      </c>
    </row>
    <row r="14" spans="1:20">
      <c r="A14" s="2">
        <v>10</v>
      </c>
      <c r="B14" s="5" t="s">
        <v>64</v>
      </c>
      <c r="C14" s="2" t="s">
        <v>15</v>
      </c>
      <c r="D14" s="2">
        <v>51</v>
      </c>
      <c r="E14" s="2">
        <v>29</v>
      </c>
      <c r="F14" s="2">
        <v>33</v>
      </c>
      <c r="G14" s="2"/>
      <c r="H14" s="2"/>
      <c r="I14" s="2"/>
      <c r="J14" s="2"/>
      <c r="K14" s="2"/>
      <c r="L14" s="2"/>
      <c r="M14" s="2"/>
      <c r="N14" s="2">
        <v>24</v>
      </c>
      <c r="O14" s="2">
        <v>31</v>
      </c>
      <c r="P14" s="2">
        <f t="shared" si="0"/>
        <v>168</v>
      </c>
      <c r="Q14" s="2">
        <f t="shared" si="1"/>
        <v>33.6</v>
      </c>
      <c r="R14" s="2" t="str">
        <f t="shared" si="2"/>
        <v>F</v>
      </c>
      <c r="S14" s="2">
        <f t="shared" si="3"/>
        <v>43</v>
      </c>
    </row>
    <row r="15" spans="1:20">
      <c r="A15" s="2">
        <v>11</v>
      </c>
      <c r="B15" s="5" t="s">
        <v>23</v>
      </c>
      <c r="C15" s="2" t="s">
        <v>15</v>
      </c>
      <c r="D15" s="2">
        <v>63</v>
      </c>
      <c r="E15" s="2">
        <v>50.25</v>
      </c>
      <c r="F15" s="2">
        <v>51.5</v>
      </c>
      <c r="G15" s="2"/>
      <c r="H15" s="2"/>
      <c r="I15" s="2"/>
      <c r="J15" s="2"/>
      <c r="K15" s="2"/>
      <c r="L15" s="2"/>
      <c r="M15" s="2"/>
      <c r="N15" s="2">
        <v>35</v>
      </c>
      <c r="O15" s="2">
        <v>60</v>
      </c>
      <c r="P15" s="2">
        <f t="shared" si="0"/>
        <v>259.75</v>
      </c>
      <c r="Q15" s="2">
        <f t="shared" si="1"/>
        <v>51.95</v>
      </c>
      <c r="R15" s="2" t="str">
        <f t="shared" si="2"/>
        <v>D</v>
      </c>
      <c r="S15" s="2">
        <f t="shared" si="3"/>
        <v>21</v>
      </c>
    </row>
    <row r="16" spans="1:20">
      <c r="A16" s="2">
        <v>12</v>
      </c>
      <c r="B16" s="5" t="s">
        <v>24</v>
      </c>
      <c r="C16" s="2" t="s">
        <v>15</v>
      </c>
      <c r="D16" s="2">
        <v>73</v>
      </c>
      <c r="E16" s="2">
        <v>58.75</v>
      </c>
      <c r="F16" s="2">
        <v>66.5</v>
      </c>
      <c r="G16" s="2"/>
      <c r="H16" s="2"/>
      <c r="I16" s="2"/>
      <c r="J16" s="2"/>
      <c r="K16" s="2"/>
      <c r="L16" s="2"/>
      <c r="M16" s="2"/>
      <c r="N16" s="2">
        <v>35</v>
      </c>
      <c r="O16" s="2">
        <v>57</v>
      </c>
      <c r="P16" s="2">
        <f t="shared" si="0"/>
        <v>290.25</v>
      </c>
      <c r="Q16" s="2">
        <f t="shared" si="1"/>
        <v>58.05</v>
      </c>
      <c r="R16" s="2" t="str">
        <f t="shared" si="2"/>
        <v>D</v>
      </c>
      <c r="S16" s="2">
        <f t="shared" si="3"/>
        <v>9</v>
      </c>
    </row>
    <row r="17" spans="1:19">
      <c r="A17" s="2">
        <v>13</v>
      </c>
      <c r="B17" s="5" t="s">
        <v>61</v>
      </c>
      <c r="C17" s="2" t="s">
        <v>15</v>
      </c>
      <c r="D17" s="2">
        <v>27</v>
      </c>
      <c r="E17" s="2">
        <v>26</v>
      </c>
      <c r="F17" s="2">
        <v>29</v>
      </c>
      <c r="G17" s="2"/>
      <c r="H17" s="2"/>
      <c r="I17" s="2"/>
      <c r="J17" s="2"/>
      <c r="K17" s="2"/>
      <c r="L17" s="2"/>
      <c r="M17" s="2"/>
      <c r="N17" s="2">
        <v>11</v>
      </c>
      <c r="O17" s="2">
        <v>40</v>
      </c>
      <c r="P17" s="2">
        <f t="shared" si="0"/>
        <v>133</v>
      </c>
      <c r="Q17" s="2">
        <f t="shared" si="1"/>
        <v>26.6</v>
      </c>
      <c r="R17" s="2" t="str">
        <f t="shared" si="2"/>
        <v>F</v>
      </c>
      <c r="S17" s="2">
        <f t="shared" si="3"/>
        <v>47</v>
      </c>
    </row>
    <row r="18" spans="1:19">
      <c r="A18" s="2">
        <v>14</v>
      </c>
      <c r="B18" s="5" t="s">
        <v>3</v>
      </c>
      <c r="C18" s="2" t="s">
        <v>15</v>
      </c>
      <c r="D18" s="2">
        <v>63.5</v>
      </c>
      <c r="E18" s="2">
        <v>44.125</v>
      </c>
      <c r="F18" s="2">
        <v>40</v>
      </c>
      <c r="G18" s="2"/>
      <c r="H18" s="2"/>
      <c r="I18" s="2"/>
      <c r="J18" s="2"/>
      <c r="K18" s="2"/>
      <c r="L18" s="2"/>
      <c r="M18" s="2"/>
      <c r="N18" s="2">
        <v>41</v>
      </c>
      <c r="O18" s="2">
        <v>72.25</v>
      </c>
      <c r="P18" s="2">
        <f t="shared" si="0"/>
        <v>260.875</v>
      </c>
      <c r="Q18" s="2">
        <f t="shared" si="1"/>
        <v>52.174999999999997</v>
      </c>
      <c r="R18" s="2" t="str">
        <f t="shared" si="2"/>
        <v>D</v>
      </c>
      <c r="S18" s="2">
        <f t="shared" si="3"/>
        <v>19</v>
      </c>
    </row>
    <row r="19" spans="1:19">
      <c r="A19" s="2">
        <v>15</v>
      </c>
      <c r="B19" s="5" t="s">
        <v>51</v>
      </c>
      <c r="C19" s="2" t="s">
        <v>15</v>
      </c>
      <c r="D19" s="2">
        <v>76</v>
      </c>
      <c r="E19" s="2">
        <v>55.125</v>
      </c>
      <c r="F19" s="2">
        <v>69</v>
      </c>
      <c r="G19" s="2"/>
      <c r="H19" s="2"/>
      <c r="I19" s="2"/>
      <c r="J19" s="2"/>
      <c r="K19" s="2"/>
      <c r="L19" s="2"/>
      <c r="M19" s="2"/>
      <c r="N19" s="2">
        <v>40</v>
      </c>
      <c r="O19" s="2">
        <v>77.5</v>
      </c>
      <c r="P19" s="2">
        <f t="shared" si="0"/>
        <v>317.625</v>
      </c>
      <c r="Q19" s="2">
        <f t="shared" si="1"/>
        <v>63.524999999999999</v>
      </c>
      <c r="R19" s="2" t="str">
        <f t="shared" si="2"/>
        <v>C</v>
      </c>
      <c r="S19" s="2">
        <f t="shared" si="3"/>
        <v>2</v>
      </c>
    </row>
    <row r="20" spans="1:19">
      <c r="A20" s="2">
        <v>16</v>
      </c>
      <c r="B20" s="5" t="s">
        <v>4</v>
      </c>
      <c r="C20" s="2" t="s">
        <v>15</v>
      </c>
      <c r="D20" s="2">
        <v>74</v>
      </c>
      <c r="E20" s="2">
        <v>47</v>
      </c>
      <c r="F20" s="2">
        <v>53</v>
      </c>
      <c r="G20" s="2"/>
      <c r="H20" s="2"/>
      <c r="I20" s="2"/>
      <c r="J20" s="2"/>
      <c r="K20" s="2"/>
      <c r="L20" s="2"/>
      <c r="M20" s="2"/>
      <c r="N20" s="2">
        <v>33</v>
      </c>
      <c r="O20" s="2">
        <v>37</v>
      </c>
      <c r="P20" s="2">
        <f t="shared" si="0"/>
        <v>244</v>
      </c>
      <c r="Q20" s="2">
        <f t="shared" si="1"/>
        <v>48.8</v>
      </c>
      <c r="R20" s="2" t="str">
        <f t="shared" si="2"/>
        <v>E</v>
      </c>
      <c r="S20" s="2">
        <f t="shared" si="3"/>
        <v>27</v>
      </c>
    </row>
    <row r="21" spans="1:19">
      <c r="A21" s="2">
        <v>17</v>
      </c>
      <c r="B21" s="5" t="s">
        <v>56</v>
      </c>
      <c r="C21" s="2" t="s">
        <v>15</v>
      </c>
      <c r="D21" s="2">
        <v>39</v>
      </c>
      <c r="E21" s="2">
        <v>23</v>
      </c>
      <c r="F21" s="2">
        <v>13</v>
      </c>
      <c r="G21" s="2"/>
      <c r="H21" s="2"/>
      <c r="I21" s="2"/>
      <c r="J21" s="2"/>
      <c r="K21" s="2"/>
      <c r="L21" s="2"/>
      <c r="M21" s="2"/>
      <c r="N21" s="2">
        <v>35</v>
      </c>
      <c r="O21" s="2">
        <v>44</v>
      </c>
      <c r="P21" s="2">
        <f t="shared" si="0"/>
        <v>154</v>
      </c>
      <c r="Q21" s="2">
        <f t="shared" si="1"/>
        <v>30.8</v>
      </c>
      <c r="R21" s="2" t="str">
        <f t="shared" si="2"/>
        <v>F</v>
      </c>
      <c r="S21" s="2">
        <f t="shared" si="3"/>
        <v>45</v>
      </c>
    </row>
    <row r="22" spans="1:19">
      <c r="A22" s="2">
        <v>18</v>
      </c>
      <c r="B22" s="5" t="s">
        <v>25</v>
      </c>
      <c r="C22" s="2" t="s">
        <v>15</v>
      </c>
      <c r="D22" s="2">
        <v>66</v>
      </c>
      <c r="E22" s="2">
        <v>52</v>
      </c>
      <c r="F22" s="2">
        <v>44</v>
      </c>
      <c r="G22" s="2"/>
      <c r="H22" s="2"/>
      <c r="I22" s="2"/>
      <c r="J22" s="2"/>
      <c r="K22" s="2"/>
      <c r="L22" s="2"/>
      <c r="M22" s="2"/>
      <c r="N22" s="2">
        <v>31</v>
      </c>
      <c r="O22" s="2">
        <v>59.5</v>
      </c>
      <c r="P22" s="2">
        <f t="shared" si="0"/>
        <v>252.5</v>
      </c>
      <c r="Q22" s="2">
        <f t="shared" si="1"/>
        <v>50.5</v>
      </c>
      <c r="R22" s="2" t="str">
        <f t="shared" si="2"/>
        <v>D</v>
      </c>
      <c r="S22" s="2">
        <f t="shared" si="3"/>
        <v>22</v>
      </c>
    </row>
    <row r="23" spans="1:19">
      <c r="A23" s="2">
        <v>19</v>
      </c>
      <c r="B23" s="5" t="s">
        <v>26</v>
      </c>
      <c r="C23" s="2" t="s">
        <v>15</v>
      </c>
      <c r="D23" s="2">
        <v>56</v>
      </c>
      <c r="E23" s="2">
        <v>51.5</v>
      </c>
      <c r="F23" s="2">
        <v>58</v>
      </c>
      <c r="G23" s="2"/>
      <c r="H23" s="2"/>
      <c r="I23" s="2"/>
      <c r="J23" s="2"/>
      <c r="K23" s="2"/>
      <c r="L23" s="2"/>
      <c r="M23" s="2"/>
      <c r="N23" s="2">
        <v>30</v>
      </c>
      <c r="O23" s="2">
        <v>71</v>
      </c>
      <c r="P23" s="2">
        <f t="shared" si="0"/>
        <v>266.5</v>
      </c>
      <c r="Q23" s="2">
        <f t="shared" si="1"/>
        <v>53.3</v>
      </c>
      <c r="R23" s="2" t="str">
        <f t="shared" si="2"/>
        <v>D</v>
      </c>
      <c r="S23" s="2">
        <f t="shared" si="3"/>
        <v>14</v>
      </c>
    </row>
    <row r="24" spans="1:19">
      <c r="A24" s="2">
        <v>20</v>
      </c>
      <c r="B24" s="5" t="s">
        <v>27</v>
      </c>
      <c r="C24" s="2" t="s">
        <v>15</v>
      </c>
      <c r="D24" s="2">
        <v>67</v>
      </c>
      <c r="E24" s="2">
        <v>50</v>
      </c>
      <c r="F24" s="2">
        <v>46.5</v>
      </c>
      <c r="G24" s="2"/>
      <c r="H24" s="2"/>
      <c r="I24" s="2"/>
      <c r="J24" s="2"/>
      <c r="K24" s="2"/>
      <c r="L24" s="2"/>
      <c r="M24" s="2"/>
      <c r="N24" s="2">
        <v>26</v>
      </c>
      <c r="O24" s="2">
        <v>60</v>
      </c>
      <c r="P24" s="2">
        <f t="shared" si="0"/>
        <v>249.5</v>
      </c>
      <c r="Q24" s="2">
        <f t="shared" si="1"/>
        <v>49.9</v>
      </c>
      <c r="R24" s="2" t="str">
        <f t="shared" si="2"/>
        <v>E</v>
      </c>
      <c r="S24" s="2">
        <f t="shared" si="3"/>
        <v>24</v>
      </c>
    </row>
    <row r="25" spans="1:19">
      <c r="A25" s="2">
        <v>21</v>
      </c>
      <c r="B25" s="5" t="s">
        <v>41</v>
      </c>
      <c r="C25" s="2" t="s">
        <v>15</v>
      </c>
      <c r="D25" s="2">
        <v>47.5</v>
      </c>
      <c r="E25" s="2">
        <v>44.75</v>
      </c>
      <c r="F25" s="2">
        <v>35.5</v>
      </c>
      <c r="G25" s="2"/>
      <c r="H25" s="2"/>
      <c r="I25" s="2"/>
      <c r="J25" s="2"/>
      <c r="K25" s="2"/>
      <c r="L25" s="2"/>
      <c r="M25" s="2"/>
      <c r="N25" s="2">
        <v>15</v>
      </c>
      <c r="O25" s="2">
        <v>70</v>
      </c>
      <c r="P25" s="2">
        <f t="shared" si="0"/>
        <v>212.75</v>
      </c>
      <c r="Q25" s="2">
        <f t="shared" si="1"/>
        <v>42.55</v>
      </c>
      <c r="R25" s="2" t="str">
        <f t="shared" si="2"/>
        <v>E</v>
      </c>
      <c r="S25" s="2">
        <f t="shared" si="3"/>
        <v>37</v>
      </c>
    </row>
    <row r="26" spans="1:19">
      <c r="A26" s="2">
        <v>22</v>
      </c>
      <c r="B26" s="5" t="s">
        <v>28</v>
      </c>
      <c r="C26" s="2" t="s">
        <v>15</v>
      </c>
      <c r="D26" s="2">
        <v>56</v>
      </c>
      <c r="E26" s="2">
        <v>41.375</v>
      </c>
      <c r="F26" s="2">
        <v>41.5</v>
      </c>
      <c r="G26" s="2"/>
      <c r="H26" s="2"/>
      <c r="I26" s="2"/>
      <c r="J26" s="2"/>
      <c r="K26" s="2"/>
      <c r="L26" s="2"/>
      <c r="M26" s="2"/>
      <c r="N26" s="2">
        <v>29</v>
      </c>
      <c r="O26" s="2">
        <v>50</v>
      </c>
      <c r="P26" s="2">
        <f t="shared" si="0"/>
        <v>217.875</v>
      </c>
      <c r="Q26" s="2">
        <f t="shared" si="1"/>
        <v>43.575000000000003</v>
      </c>
      <c r="R26" s="2" t="str">
        <f t="shared" si="2"/>
        <v>E</v>
      </c>
      <c r="S26" s="2">
        <f t="shared" si="3"/>
        <v>35</v>
      </c>
    </row>
    <row r="27" spans="1:19">
      <c r="A27" s="2">
        <v>23</v>
      </c>
      <c r="B27" s="5" t="s">
        <v>29</v>
      </c>
      <c r="C27" s="2" t="s">
        <v>15</v>
      </c>
      <c r="D27" s="2">
        <v>57</v>
      </c>
      <c r="E27" s="2">
        <v>47</v>
      </c>
      <c r="F27" s="2">
        <v>55.5</v>
      </c>
      <c r="G27" s="2"/>
      <c r="H27" s="2"/>
      <c r="I27" s="2"/>
      <c r="J27" s="2"/>
      <c r="K27" s="2"/>
      <c r="L27" s="2"/>
      <c r="M27" s="2"/>
      <c r="N27" s="2">
        <v>46</v>
      </c>
      <c r="O27" s="2">
        <v>63</v>
      </c>
      <c r="P27" s="2">
        <f t="shared" si="0"/>
        <v>268.5</v>
      </c>
      <c r="Q27" s="2">
        <f t="shared" si="1"/>
        <v>53.7</v>
      </c>
      <c r="R27" s="2" t="str">
        <f t="shared" si="2"/>
        <v>D</v>
      </c>
      <c r="S27" s="2">
        <f t="shared" si="3"/>
        <v>13</v>
      </c>
    </row>
    <row r="28" spans="1:19">
      <c r="A28" s="2">
        <v>24</v>
      </c>
      <c r="B28" s="5" t="s">
        <v>30</v>
      </c>
      <c r="C28" s="2" t="s">
        <v>16</v>
      </c>
      <c r="D28" s="2">
        <v>60.5</v>
      </c>
      <c r="E28" s="2">
        <v>57.125</v>
      </c>
      <c r="F28" s="2">
        <v>55.5</v>
      </c>
      <c r="G28" s="2"/>
      <c r="H28" s="2"/>
      <c r="I28" s="2"/>
      <c r="J28" s="2"/>
      <c r="K28" s="2"/>
      <c r="L28" s="2"/>
      <c r="M28" s="2"/>
      <c r="N28" s="2">
        <v>40</v>
      </c>
      <c r="O28" s="2">
        <v>72.5</v>
      </c>
      <c r="P28" s="2">
        <f t="shared" si="0"/>
        <v>285.625</v>
      </c>
      <c r="Q28" s="2">
        <f t="shared" si="1"/>
        <v>57.125</v>
      </c>
      <c r="R28" s="2" t="str">
        <f t="shared" si="2"/>
        <v>D</v>
      </c>
      <c r="S28" s="2">
        <f t="shared" si="3"/>
        <v>10</v>
      </c>
    </row>
    <row r="29" spans="1:19">
      <c r="A29" s="2">
        <v>25</v>
      </c>
      <c r="B29" s="5" t="s">
        <v>62</v>
      </c>
      <c r="C29" s="2" t="s">
        <v>16</v>
      </c>
      <c r="D29" s="2">
        <v>42.5</v>
      </c>
      <c r="E29" s="2">
        <v>41.5</v>
      </c>
      <c r="F29" s="2">
        <v>20.5</v>
      </c>
      <c r="G29" s="2"/>
      <c r="H29" s="2"/>
      <c r="I29" s="2"/>
      <c r="J29" s="2"/>
      <c r="K29" s="2"/>
      <c r="L29" s="2"/>
      <c r="M29" s="2"/>
      <c r="N29" s="2">
        <v>39</v>
      </c>
      <c r="O29" s="2">
        <v>47.5</v>
      </c>
      <c r="P29" s="2">
        <f t="shared" si="0"/>
        <v>191</v>
      </c>
      <c r="Q29" s="2">
        <f t="shared" si="1"/>
        <v>38.200000000000003</v>
      </c>
      <c r="R29" s="2" t="str">
        <f t="shared" si="2"/>
        <v>S</v>
      </c>
      <c r="S29" s="2">
        <f t="shared" si="3"/>
        <v>40</v>
      </c>
    </row>
    <row r="30" spans="1:19">
      <c r="A30" s="2">
        <v>26</v>
      </c>
      <c r="B30" s="5" t="s">
        <v>31</v>
      </c>
      <c r="C30" s="2" t="s">
        <v>16</v>
      </c>
      <c r="D30" s="2">
        <v>65.5</v>
      </c>
      <c r="E30" s="2">
        <v>53.12</v>
      </c>
      <c r="F30" s="2">
        <v>65.5</v>
      </c>
      <c r="G30" s="2"/>
      <c r="H30" s="2"/>
      <c r="I30" s="2"/>
      <c r="J30" s="2"/>
      <c r="K30" s="2"/>
      <c r="L30" s="2"/>
      <c r="M30" s="2"/>
      <c r="N30" s="2">
        <v>60</v>
      </c>
      <c r="O30" s="2">
        <v>57.5</v>
      </c>
      <c r="P30" s="2">
        <f t="shared" si="0"/>
        <v>301.62</v>
      </c>
      <c r="Q30" s="2">
        <f t="shared" si="1"/>
        <v>60.323999999999998</v>
      </c>
      <c r="R30" s="2" t="str">
        <f t="shared" si="2"/>
        <v>C</v>
      </c>
      <c r="S30" s="2">
        <f t="shared" si="3"/>
        <v>6</v>
      </c>
    </row>
    <row r="31" spans="1:19">
      <c r="A31" s="2">
        <v>27</v>
      </c>
      <c r="B31" s="5" t="s">
        <v>67</v>
      </c>
      <c r="C31" s="2" t="s">
        <v>16</v>
      </c>
      <c r="D31" s="2">
        <v>40</v>
      </c>
      <c r="E31" s="2">
        <v>53</v>
      </c>
      <c r="F31" s="2">
        <v>51</v>
      </c>
      <c r="G31" s="2"/>
      <c r="H31" s="2"/>
      <c r="I31" s="2"/>
      <c r="J31" s="2"/>
      <c r="K31" s="2"/>
      <c r="L31" s="2"/>
      <c r="M31" s="2"/>
      <c r="N31" s="2">
        <v>26</v>
      </c>
      <c r="O31" s="2">
        <v>52</v>
      </c>
      <c r="P31" s="2">
        <f t="shared" si="0"/>
        <v>222</v>
      </c>
      <c r="Q31" s="2">
        <f t="shared" si="1"/>
        <v>44.4</v>
      </c>
      <c r="R31" s="2" t="str">
        <f t="shared" si="2"/>
        <v>E</v>
      </c>
      <c r="S31" s="2">
        <f t="shared" si="3"/>
        <v>34</v>
      </c>
    </row>
    <row r="32" spans="1:19">
      <c r="A32" s="2">
        <v>28</v>
      </c>
      <c r="B32" s="5" t="s">
        <v>55</v>
      </c>
      <c r="C32" s="2" t="s">
        <v>16</v>
      </c>
      <c r="D32" s="2">
        <v>50</v>
      </c>
      <c r="E32" s="2">
        <v>42</v>
      </c>
      <c r="F32" s="2">
        <v>40</v>
      </c>
      <c r="G32" s="2"/>
      <c r="H32" s="2"/>
      <c r="I32" s="2"/>
      <c r="J32" s="2"/>
      <c r="K32" s="2"/>
      <c r="L32" s="2"/>
      <c r="M32" s="2"/>
      <c r="N32" s="2">
        <v>0</v>
      </c>
      <c r="O32" s="2">
        <v>46</v>
      </c>
      <c r="P32" s="2">
        <f t="shared" si="0"/>
        <v>178</v>
      </c>
      <c r="Q32" s="2">
        <f t="shared" si="1"/>
        <v>35.6</v>
      </c>
      <c r="R32" s="2" t="str">
        <f t="shared" si="2"/>
        <v>S</v>
      </c>
      <c r="S32" s="2">
        <f t="shared" si="3"/>
        <v>42</v>
      </c>
    </row>
    <row r="33" spans="1:19">
      <c r="A33" s="2">
        <v>29</v>
      </c>
      <c r="B33" s="5" t="s">
        <v>32</v>
      </c>
      <c r="C33" s="2" t="s">
        <v>16</v>
      </c>
      <c r="D33" s="2">
        <v>61.5</v>
      </c>
      <c r="E33" s="2">
        <v>51.25</v>
      </c>
      <c r="F33" s="2">
        <v>62</v>
      </c>
      <c r="G33" s="2"/>
      <c r="H33" s="2"/>
      <c r="I33" s="2"/>
      <c r="J33" s="2"/>
      <c r="K33" s="2"/>
      <c r="L33" s="2"/>
      <c r="M33" s="2"/>
      <c r="N33" s="2">
        <v>46</v>
      </c>
      <c r="O33" s="2">
        <v>72.5</v>
      </c>
      <c r="P33" s="2">
        <f t="shared" si="0"/>
        <v>293.25</v>
      </c>
      <c r="Q33" s="2">
        <f t="shared" si="1"/>
        <v>58.65</v>
      </c>
      <c r="R33" s="2" t="str">
        <f t="shared" si="2"/>
        <v>D</v>
      </c>
      <c r="S33" s="2">
        <f t="shared" si="3"/>
        <v>8</v>
      </c>
    </row>
    <row r="34" spans="1:19">
      <c r="A34" s="2">
        <v>30</v>
      </c>
      <c r="B34" s="5" t="s">
        <v>63</v>
      </c>
      <c r="C34" s="2" t="s">
        <v>16</v>
      </c>
      <c r="D34" s="2">
        <v>53</v>
      </c>
      <c r="E34" s="2">
        <v>37.25</v>
      </c>
      <c r="F34" s="2">
        <v>19.5</v>
      </c>
      <c r="G34" s="2"/>
      <c r="H34" s="2"/>
      <c r="I34" s="2"/>
      <c r="J34" s="2"/>
      <c r="K34" s="2"/>
      <c r="L34" s="2"/>
      <c r="M34" s="2"/>
      <c r="N34" s="2">
        <v>37</v>
      </c>
      <c r="O34" s="2">
        <v>55</v>
      </c>
      <c r="P34" s="2">
        <f t="shared" si="0"/>
        <v>201.75</v>
      </c>
      <c r="Q34" s="2">
        <f t="shared" si="1"/>
        <v>40.35</v>
      </c>
      <c r="R34" s="2" t="str">
        <f t="shared" si="2"/>
        <v>E</v>
      </c>
      <c r="S34" s="2">
        <f t="shared" si="3"/>
        <v>38</v>
      </c>
    </row>
    <row r="35" spans="1:19">
      <c r="A35" s="2">
        <v>31</v>
      </c>
      <c r="B35" s="5" t="s">
        <v>33</v>
      </c>
      <c r="C35" s="2" t="s">
        <v>16</v>
      </c>
      <c r="D35" s="2">
        <v>64.5</v>
      </c>
      <c r="E35" s="2">
        <v>53.5</v>
      </c>
      <c r="F35" s="2">
        <v>52</v>
      </c>
      <c r="G35" s="2"/>
      <c r="H35" s="2"/>
      <c r="I35" s="2"/>
      <c r="J35" s="2"/>
      <c r="K35" s="2"/>
      <c r="L35" s="2"/>
      <c r="M35" s="2"/>
      <c r="N35" s="2">
        <v>34</v>
      </c>
      <c r="O35" s="2">
        <v>57.5</v>
      </c>
      <c r="P35" s="2">
        <f t="shared" si="0"/>
        <v>261.5</v>
      </c>
      <c r="Q35" s="2">
        <f t="shared" si="1"/>
        <v>52.3</v>
      </c>
      <c r="R35" s="2" t="str">
        <f t="shared" si="2"/>
        <v>D</v>
      </c>
      <c r="S35" s="2">
        <f t="shared" si="3"/>
        <v>18</v>
      </c>
    </row>
    <row r="36" spans="1:19">
      <c r="A36" s="2">
        <v>32</v>
      </c>
      <c r="B36" s="5" t="s">
        <v>34</v>
      </c>
      <c r="C36" s="2" t="s">
        <v>16</v>
      </c>
      <c r="D36" s="2">
        <v>64.5</v>
      </c>
      <c r="E36" s="2">
        <v>51</v>
      </c>
      <c r="F36" s="2">
        <v>55.875</v>
      </c>
      <c r="G36" s="2"/>
      <c r="H36" s="2"/>
      <c r="I36" s="2"/>
      <c r="J36" s="2"/>
      <c r="K36" s="2"/>
      <c r="L36" s="2"/>
      <c r="M36" s="2"/>
      <c r="N36" s="2">
        <v>71.5</v>
      </c>
      <c r="O36" s="2">
        <v>51</v>
      </c>
      <c r="P36" s="2">
        <v>293.875</v>
      </c>
      <c r="Q36" s="2">
        <v>58.774999999999999</v>
      </c>
      <c r="R36" s="2" t="str">
        <f t="shared" si="2"/>
        <v>D</v>
      </c>
      <c r="S36" s="2">
        <v>9</v>
      </c>
    </row>
    <row r="37" spans="1:19">
      <c r="A37" s="2">
        <v>33</v>
      </c>
      <c r="B37" s="5" t="s">
        <v>65</v>
      </c>
      <c r="C37" s="2" t="s">
        <v>16</v>
      </c>
      <c r="D37" s="2">
        <v>52</v>
      </c>
      <c r="E37" s="2">
        <v>41.5</v>
      </c>
      <c r="F37" s="2">
        <v>32</v>
      </c>
      <c r="G37" s="2"/>
      <c r="H37" s="2"/>
      <c r="I37" s="2"/>
      <c r="J37" s="2"/>
      <c r="K37" s="2"/>
      <c r="L37" s="2"/>
      <c r="M37" s="2"/>
      <c r="N37" s="2">
        <v>50</v>
      </c>
      <c r="O37" s="2">
        <v>60</v>
      </c>
      <c r="P37" s="2">
        <f>SUM(D37:O37)</f>
        <v>235.5</v>
      </c>
      <c r="Q37" s="2">
        <f t="shared" si="1"/>
        <v>47.1</v>
      </c>
      <c r="R37" s="2" t="str">
        <f t="shared" si="2"/>
        <v>E</v>
      </c>
      <c r="S37" s="2">
        <v>30</v>
      </c>
    </row>
    <row r="38" spans="1:19">
      <c r="A38" s="2">
        <v>34</v>
      </c>
      <c r="B38" s="5" t="s">
        <v>35</v>
      </c>
      <c r="C38" s="2" t="s">
        <v>16</v>
      </c>
      <c r="D38" s="2">
        <v>58.5</v>
      </c>
      <c r="E38" s="2">
        <v>50.875</v>
      </c>
      <c r="F38" s="2">
        <v>55.5</v>
      </c>
      <c r="G38" s="2"/>
      <c r="H38" s="2"/>
      <c r="I38" s="2"/>
      <c r="J38" s="2"/>
      <c r="K38" s="2"/>
      <c r="L38" s="2"/>
      <c r="M38" s="2"/>
      <c r="N38" s="2">
        <v>25</v>
      </c>
      <c r="O38" s="2">
        <v>70</v>
      </c>
      <c r="P38" s="2">
        <f t="shared" si="0"/>
        <v>259.875</v>
      </c>
      <c r="Q38" s="2">
        <f t="shared" si="1"/>
        <v>51.975000000000001</v>
      </c>
      <c r="R38" s="2" t="str">
        <f t="shared" si="2"/>
        <v>D</v>
      </c>
      <c r="S38" s="2">
        <f>RANK(Q38,$Q$5:$Q$53,0)</f>
        <v>20</v>
      </c>
    </row>
    <row r="39" spans="1:19">
      <c r="A39" s="2">
        <v>35</v>
      </c>
      <c r="B39" s="5" t="s">
        <v>36</v>
      </c>
      <c r="C39" s="2" t="s">
        <v>16</v>
      </c>
      <c r="D39" s="2">
        <v>30</v>
      </c>
      <c r="E39" s="2">
        <v>44.62</v>
      </c>
      <c r="F39" s="2">
        <v>72</v>
      </c>
      <c r="G39" s="2"/>
      <c r="H39" s="2"/>
      <c r="I39" s="2"/>
      <c r="J39" s="2"/>
      <c r="K39" s="2"/>
      <c r="L39" s="2"/>
      <c r="M39" s="2"/>
      <c r="N39" s="2">
        <v>90</v>
      </c>
      <c r="O39" s="2">
        <v>74</v>
      </c>
      <c r="P39" s="2">
        <f t="shared" si="0"/>
        <v>310.62</v>
      </c>
      <c r="Q39" s="2">
        <f t="shared" si="1"/>
        <v>62.124000000000002</v>
      </c>
      <c r="R39" s="2" t="str">
        <f t="shared" si="2"/>
        <v>C</v>
      </c>
      <c r="S39" s="2">
        <f>RANK(Q39,$Q$5:$Q$53,0)</f>
        <v>5</v>
      </c>
    </row>
    <row r="40" spans="1:19">
      <c r="A40" s="2">
        <v>36</v>
      </c>
      <c r="B40" s="5" t="s">
        <v>53</v>
      </c>
      <c r="C40" s="2" t="s">
        <v>16</v>
      </c>
      <c r="D40" s="2">
        <v>75</v>
      </c>
      <c r="E40" s="2">
        <v>30</v>
      </c>
      <c r="F40" s="2">
        <v>27.5</v>
      </c>
      <c r="G40" s="2"/>
      <c r="H40" s="2"/>
      <c r="I40" s="2"/>
      <c r="J40" s="2"/>
      <c r="K40" s="2"/>
      <c r="L40" s="2"/>
      <c r="M40" s="2"/>
      <c r="N40" s="2">
        <v>13</v>
      </c>
      <c r="O40" s="2">
        <v>71</v>
      </c>
      <c r="P40" s="2">
        <f t="shared" si="0"/>
        <v>216.5</v>
      </c>
      <c r="Q40" s="2">
        <f t="shared" si="1"/>
        <v>43.3</v>
      </c>
      <c r="R40" s="2" t="str">
        <f t="shared" si="2"/>
        <v>E</v>
      </c>
      <c r="S40" s="2">
        <f>RANK(Q40,$Q$5:$Q$53,0)</f>
        <v>36</v>
      </c>
    </row>
    <row r="41" spans="1:19">
      <c r="A41" s="2">
        <v>37</v>
      </c>
      <c r="B41" s="5" t="s">
        <v>68</v>
      </c>
      <c r="C41" s="2" t="s">
        <v>16</v>
      </c>
      <c r="D41" s="2">
        <v>40</v>
      </c>
      <c r="E41" s="2">
        <v>0</v>
      </c>
      <c r="F41" s="2">
        <v>25.5</v>
      </c>
      <c r="G41" s="2"/>
      <c r="H41" s="2"/>
      <c r="I41" s="2"/>
      <c r="J41" s="2"/>
      <c r="K41" s="2"/>
      <c r="L41" s="2"/>
      <c r="M41" s="2"/>
      <c r="N41" s="2">
        <v>0</v>
      </c>
      <c r="O41" s="2">
        <v>80</v>
      </c>
      <c r="P41" s="2">
        <f t="shared" si="0"/>
        <v>145.5</v>
      </c>
      <c r="Q41" s="2">
        <f t="shared" si="1"/>
        <v>29.1</v>
      </c>
      <c r="R41" s="2" t="str">
        <f t="shared" si="2"/>
        <v>F</v>
      </c>
      <c r="S41" s="2">
        <v>48</v>
      </c>
    </row>
    <row r="42" spans="1:19">
      <c r="A42" s="2">
        <v>38</v>
      </c>
      <c r="B42" s="5" t="s">
        <v>5</v>
      </c>
      <c r="C42" s="2" t="s">
        <v>16</v>
      </c>
      <c r="D42" s="2">
        <v>65.5</v>
      </c>
      <c r="E42" s="2">
        <v>50</v>
      </c>
      <c r="F42" s="2">
        <v>42</v>
      </c>
      <c r="G42" s="2"/>
      <c r="H42" s="2"/>
      <c r="I42" s="2"/>
      <c r="J42" s="2"/>
      <c r="K42" s="2"/>
      <c r="L42" s="2"/>
      <c r="M42" s="2"/>
      <c r="N42" s="2">
        <v>24</v>
      </c>
      <c r="O42" s="2">
        <v>70.5</v>
      </c>
      <c r="P42" s="2">
        <f t="shared" si="0"/>
        <v>252</v>
      </c>
      <c r="Q42" s="2">
        <f t="shared" si="1"/>
        <v>50.4</v>
      </c>
      <c r="R42" s="2" t="str">
        <f t="shared" si="2"/>
        <v>D</v>
      </c>
      <c r="S42" s="2">
        <f t="shared" ref="S42:S53" si="4">RANK(Q42,$Q$5:$Q$53,0)</f>
        <v>23</v>
      </c>
    </row>
    <row r="43" spans="1:19">
      <c r="A43" s="2">
        <v>39</v>
      </c>
      <c r="B43" s="5" t="s">
        <v>60</v>
      </c>
      <c r="C43" s="2" t="s">
        <v>16</v>
      </c>
      <c r="D43" s="2">
        <v>68</v>
      </c>
      <c r="E43" s="2">
        <v>47.25</v>
      </c>
      <c r="F43" s="2">
        <v>38</v>
      </c>
      <c r="G43" s="2"/>
      <c r="H43" s="2"/>
      <c r="I43" s="2"/>
      <c r="J43" s="2"/>
      <c r="K43" s="2"/>
      <c r="L43" s="2"/>
      <c r="M43" s="2"/>
      <c r="N43" s="2">
        <v>38</v>
      </c>
      <c r="O43" s="2">
        <v>42.5</v>
      </c>
      <c r="P43" s="2">
        <f t="shared" si="0"/>
        <v>233.75</v>
      </c>
      <c r="Q43" s="2">
        <f t="shared" si="1"/>
        <v>46.75</v>
      </c>
      <c r="R43" s="2" t="str">
        <f t="shared" si="2"/>
        <v>E</v>
      </c>
      <c r="S43" s="2">
        <f t="shared" si="4"/>
        <v>31</v>
      </c>
    </row>
    <row r="44" spans="1:19">
      <c r="A44" s="2">
        <v>40</v>
      </c>
      <c r="B44" s="5" t="s">
        <v>37</v>
      </c>
      <c r="C44" s="2" t="s">
        <v>16</v>
      </c>
      <c r="D44" s="2">
        <v>76</v>
      </c>
      <c r="E44" s="2">
        <v>55.125</v>
      </c>
      <c r="F44" s="2">
        <v>58.5</v>
      </c>
      <c r="G44" s="2"/>
      <c r="H44" s="2"/>
      <c r="I44" s="2"/>
      <c r="J44" s="2"/>
      <c r="K44" s="2"/>
      <c r="L44" s="2"/>
      <c r="M44" s="2"/>
      <c r="N44" s="2">
        <v>59</v>
      </c>
      <c r="O44" s="2">
        <v>70.5</v>
      </c>
      <c r="P44" s="2">
        <f t="shared" si="0"/>
        <v>319.125</v>
      </c>
      <c r="Q44" s="2">
        <f t="shared" si="1"/>
        <v>63.825000000000003</v>
      </c>
      <c r="R44" s="2" t="str">
        <f t="shared" si="2"/>
        <v>C</v>
      </c>
      <c r="S44" s="2">
        <f t="shared" si="4"/>
        <v>1</v>
      </c>
    </row>
    <row r="45" spans="1:19">
      <c r="A45" s="2">
        <v>41</v>
      </c>
      <c r="B45" s="5" t="s">
        <v>38</v>
      </c>
      <c r="C45" s="2" t="s">
        <v>16</v>
      </c>
      <c r="D45" s="2">
        <v>54</v>
      </c>
      <c r="E45" s="2">
        <v>52.75</v>
      </c>
      <c r="F45" s="2">
        <v>42.5</v>
      </c>
      <c r="G45" s="2"/>
      <c r="H45" s="2"/>
      <c r="I45" s="2"/>
      <c r="J45" s="2"/>
      <c r="K45" s="2"/>
      <c r="L45" s="2"/>
      <c r="M45" s="2"/>
      <c r="N45" s="2">
        <v>39</v>
      </c>
      <c r="O45" s="2">
        <v>59</v>
      </c>
      <c r="P45" s="2">
        <f t="shared" si="0"/>
        <v>247.25</v>
      </c>
      <c r="Q45" s="2">
        <f t="shared" si="1"/>
        <v>49.45</v>
      </c>
      <c r="R45" s="2" t="str">
        <f t="shared" si="2"/>
        <v>E</v>
      </c>
      <c r="S45" s="2">
        <f t="shared" si="4"/>
        <v>26</v>
      </c>
    </row>
    <row r="46" spans="1:19">
      <c r="A46" s="2">
        <v>42</v>
      </c>
      <c r="B46" s="5" t="s">
        <v>39</v>
      </c>
      <c r="C46" s="2" t="s">
        <v>16</v>
      </c>
      <c r="D46" s="2">
        <v>47</v>
      </c>
      <c r="E46" s="2">
        <v>52.87</v>
      </c>
      <c r="F46" s="2">
        <v>46</v>
      </c>
      <c r="G46" s="2"/>
      <c r="H46" s="2"/>
      <c r="I46" s="2"/>
      <c r="J46" s="2"/>
      <c r="K46" s="2"/>
      <c r="L46" s="2"/>
      <c r="M46" s="2"/>
      <c r="N46" s="2">
        <v>28</v>
      </c>
      <c r="O46" s="2">
        <v>70</v>
      </c>
      <c r="P46" s="2">
        <f t="shared" si="0"/>
        <v>243.87</v>
      </c>
      <c r="Q46" s="2">
        <f t="shared" si="1"/>
        <v>48.774000000000001</v>
      </c>
      <c r="R46" s="2" t="str">
        <f t="shared" si="2"/>
        <v>E</v>
      </c>
      <c r="S46" s="2">
        <f t="shared" si="4"/>
        <v>28</v>
      </c>
    </row>
    <row r="47" spans="1:19">
      <c r="A47" s="2">
        <v>43</v>
      </c>
      <c r="B47" s="5" t="s">
        <v>40</v>
      </c>
      <c r="C47" s="2" t="s">
        <v>16</v>
      </c>
      <c r="D47" s="2">
        <v>55.5</v>
      </c>
      <c r="E47" s="2">
        <v>56.5</v>
      </c>
      <c r="F47" s="2">
        <v>61.5</v>
      </c>
      <c r="G47" s="2"/>
      <c r="H47" s="2"/>
      <c r="I47" s="2"/>
      <c r="J47" s="2"/>
      <c r="K47" s="2"/>
      <c r="L47" s="2"/>
      <c r="M47" s="2"/>
      <c r="N47" s="2">
        <v>35</v>
      </c>
      <c r="O47" s="2">
        <v>41</v>
      </c>
      <c r="P47" s="2">
        <f t="shared" si="0"/>
        <v>249.5</v>
      </c>
      <c r="Q47" s="2">
        <f t="shared" si="1"/>
        <v>49.9</v>
      </c>
      <c r="R47" s="2" t="str">
        <f t="shared" si="2"/>
        <v>E</v>
      </c>
      <c r="S47" s="2">
        <f t="shared" si="4"/>
        <v>24</v>
      </c>
    </row>
    <row r="48" spans="1:19">
      <c r="A48" s="2">
        <v>44</v>
      </c>
      <c r="B48" s="5" t="s">
        <v>42</v>
      </c>
      <c r="C48" s="2" t="s">
        <v>16</v>
      </c>
      <c r="D48" s="2">
        <v>63.5</v>
      </c>
      <c r="E48" s="2">
        <v>52</v>
      </c>
      <c r="F48" s="2">
        <v>51.5</v>
      </c>
      <c r="G48" s="2"/>
      <c r="H48" s="2"/>
      <c r="I48" s="2"/>
      <c r="J48" s="2"/>
      <c r="K48" s="2"/>
      <c r="L48" s="2"/>
      <c r="M48" s="2"/>
      <c r="N48" s="2">
        <v>34</v>
      </c>
      <c r="O48" s="2">
        <v>65</v>
      </c>
      <c r="P48" s="2">
        <f t="shared" si="0"/>
        <v>266</v>
      </c>
      <c r="Q48" s="2">
        <f t="shared" si="1"/>
        <v>53.2</v>
      </c>
      <c r="R48" s="2" t="str">
        <f t="shared" si="2"/>
        <v>D</v>
      </c>
      <c r="S48" s="2">
        <f t="shared" si="4"/>
        <v>15</v>
      </c>
    </row>
    <row r="49" spans="1:19">
      <c r="A49" s="2">
        <v>45</v>
      </c>
      <c r="B49" s="6" t="s">
        <v>43</v>
      </c>
      <c r="C49" s="2" t="s">
        <v>16</v>
      </c>
      <c r="D49" s="2">
        <v>68</v>
      </c>
      <c r="E49" s="2">
        <v>51.12</v>
      </c>
      <c r="F49" s="2">
        <v>57.5</v>
      </c>
      <c r="G49" s="2"/>
      <c r="H49" s="2"/>
      <c r="I49" s="2"/>
      <c r="J49" s="2"/>
      <c r="K49" s="2"/>
      <c r="L49" s="2"/>
      <c r="M49" s="2"/>
      <c r="N49" s="2">
        <v>65</v>
      </c>
      <c r="O49" s="2">
        <v>70</v>
      </c>
      <c r="P49" s="2">
        <f t="shared" si="0"/>
        <v>311.62</v>
      </c>
      <c r="Q49" s="2">
        <f t="shared" si="1"/>
        <v>62.323999999999998</v>
      </c>
      <c r="R49" s="2" t="str">
        <f t="shared" si="2"/>
        <v>C</v>
      </c>
      <c r="S49" s="2">
        <f t="shared" si="4"/>
        <v>4</v>
      </c>
    </row>
    <row r="50" spans="1:19">
      <c r="A50" s="2">
        <v>46</v>
      </c>
      <c r="B50" s="6" t="s">
        <v>54</v>
      </c>
      <c r="C50" s="2" t="s">
        <v>16</v>
      </c>
      <c r="D50" s="2">
        <v>58</v>
      </c>
      <c r="E50" s="2">
        <v>30</v>
      </c>
      <c r="F50" s="2">
        <v>22</v>
      </c>
      <c r="G50" s="2"/>
      <c r="H50" s="2"/>
      <c r="I50" s="2"/>
      <c r="J50" s="2"/>
      <c r="K50" s="2"/>
      <c r="L50" s="2"/>
      <c r="M50" s="2"/>
      <c r="N50" s="2">
        <v>18</v>
      </c>
      <c r="O50" s="2">
        <v>64.5</v>
      </c>
      <c r="P50" s="2">
        <f t="shared" si="0"/>
        <v>192.5</v>
      </c>
      <c r="Q50" s="2">
        <f t="shared" si="1"/>
        <v>38.5</v>
      </c>
      <c r="R50" s="2" t="str">
        <f t="shared" si="2"/>
        <v>S</v>
      </c>
      <c r="S50" s="2">
        <f t="shared" si="4"/>
        <v>39</v>
      </c>
    </row>
    <row r="51" spans="1:19">
      <c r="A51" s="2">
        <v>47</v>
      </c>
      <c r="B51" s="6" t="s">
        <v>52</v>
      </c>
      <c r="C51" s="2" t="s">
        <v>16</v>
      </c>
      <c r="D51" s="2">
        <v>39</v>
      </c>
      <c r="E51" s="2">
        <v>32.5</v>
      </c>
      <c r="F51" s="2">
        <v>34</v>
      </c>
      <c r="G51" s="2"/>
      <c r="H51" s="2"/>
      <c r="I51" s="2"/>
      <c r="J51" s="2"/>
      <c r="K51" s="2"/>
      <c r="L51" s="2"/>
      <c r="M51" s="2"/>
      <c r="N51" s="2">
        <v>20</v>
      </c>
      <c r="O51" s="2">
        <v>40</v>
      </c>
      <c r="P51" s="2">
        <f t="shared" si="0"/>
        <v>165.5</v>
      </c>
      <c r="Q51" s="2">
        <f t="shared" si="1"/>
        <v>33.1</v>
      </c>
      <c r="R51" s="2" t="str">
        <f t="shared" si="2"/>
        <v>F</v>
      </c>
      <c r="S51" s="2">
        <f t="shared" si="4"/>
        <v>44</v>
      </c>
    </row>
    <row r="52" spans="1:19">
      <c r="A52" s="2">
        <v>48</v>
      </c>
      <c r="B52" s="6" t="s">
        <v>44</v>
      </c>
      <c r="C52" s="2" t="s">
        <v>16</v>
      </c>
      <c r="D52" s="2">
        <v>47</v>
      </c>
      <c r="E52" s="2">
        <v>52.375</v>
      </c>
      <c r="F52" s="2">
        <v>55</v>
      </c>
      <c r="G52" s="2"/>
      <c r="H52" s="2"/>
      <c r="I52" s="2"/>
      <c r="J52" s="2"/>
      <c r="K52" s="2"/>
      <c r="L52" s="2"/>
      <c r="M52" s="2"/>
      <c r="N52" s="2">
        <v>22</v>
      </c>
      <c r="O52" s="2">
        <v>50</v>
      </c>
      <c r="P52" s="2">
        <f t="shared" si="0"/>
        <v>226.375</v>
      </c>
      <c r="Q52" s="2">
        <f t="shared" si="1"/>
        <v>45.274999999999999</v>
      </c>
      <c r="R52" s="2" t="str">
        <f t="shared" si="2"/>
        <v>E</v>
      </c>
      <c r="S52" s="2">
        <f t="shared" si="4"/>
        <v>32</v>
      </c>
    </row>
    <row r="53" spans="1:19">
      <c r="A53" s="2">
        <v>49</v>
      </c>
      <c r="B53" s="6" t="s">
        <v>45</v>
      </c>
      <c r="C53" s="2" t="s">
        <v>16</v>
      </c>
      <c r="D53" s="2">
        <v>67</v>
      </c>
      <c r="E53" s="2">
        <v>68.5</v>
      </c>
      <c r="F53" s="2">
        <v>63.5</v>
      </c>
      <c r="G53" s="2"/>
      <c r="H53" s="2"/>
      <c r="I53" s="2"/>
      <c r="J53" s="2"/>
      <c r="K53" s="2"/>
      <c r="L53" s="2"/>
      <c r="M53" s="2"/>
      <c r="N53" s="2">
        <v>46</v>
      </c>
      <c r="O53" s="2">
        <v>70</v>
      </c>
      <c r="P53" s="2">
        <f t="shared" si="0"/>
        <v>315</v>
      </c>
      <c r="Q53" s="2">
        <f t="shared" si="1"/>
        <v>63</v>
      </c>
      <c r="R53" s="2" t="str">
        <f t="shared" si="2"/>
        <v>C</v>
      </c>
      <c r="S53" s="2">
        <f t="shared" si="4"/>
        <v>3</v>
      </c>
    </row>
    <row r="54" spans="1:19">
      <c r="A54" s="2">
        <v>50</v>
      </c>
      <c r="B54" s="7" t="s">
        <v>66</v>
      </c>
      <c r="C54" s="3" t="s">
        <v>16</v>
      </c>
      <c r="D54" s="3">
        <v>56</v>
      </c>
      <c r="E54" s="3">
        <v>32.5</v>
      </c>
      <c r="F54" s="3">
        <v>28</v>
      </c>
      <c r="G54" s="4"/>
      <c r="H54" s="4"/>
      <c r="I54" s="4"/>
      <c r="J54" s="4"/>
      <c r="K54" s="4"/>
      <c r="L54" s="4"/>
      <c r="M54" s="4"/>
      <c r="N54" s="3">
        <v>18</v>
      </c>
      <c r="O54" s="3">
        <v>46</v>
      </c>
      <c r="P54" s="3">
        <f t="shared" si="0"/>
        <v>180.5</v>
      </c>
      <c r="Q54" s="3">
        <f t="shared" si="1"/>
        <v>36.1</v>
      </c>
      <c r="R54" s="3" t="str">
        <f t="shared" si="2"/>
        <v>S</v>
      </c>
      <c r="S54" s="3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KIPENGERE3</dc:creator>
  <cp:lastModifiedBy>mount kipengere</cp:lastModifiedBy>
  <cp:lastPrinted>2018-12-17T09:54:54Z</cp:lastPrinted>
  <dcterms:created xsi:type="dcterms:W3CDTF">2015-07-05T09:20:36Z</dcterms:created>
  <dcterms:modified xsi:type="dcterms:W3CDTF">2018-12-19T09:41:34Z</dcterms:modified>
</cp:coreProperties>
</file>